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i\Documents\"/>
    </mc:Choice>
  </mc:AlternateContent>
  <bookViews>
    <workbookView xWindow="120" yWindow="165" windowWidth="19425" windowHeight="11025"/>
  </bookViews>
  <sheets>
    <sheet name="4 Kultur og Fritid" sheetId="7" r:id="rId1"/>
  </sheets>
  <calcPr calcId="152511"/>
</workbook>
</file>

<file path=xl/calcChain.xml><?xml version="1.0" encoding="utf-8"?>
<calcChain xmlns="http://schemas.openxmlformats.org/spreadsheetml/2006/main">
  <c r="H12" i="7" l="1"/>
  <c r="I16" i="7" l="1"/>
  <c r="H8" i="7" l="1"/>
  <c r="H9" i="7"/>
  <c r="H10" i="7"/>
  <c r="H11" i="7"/>
  <c r="H7" i="7"/>
  <c r="E16" i="7"/>
  <c r="F16" i="7"/>
  <c r="G16" i="7"/>
  <c r="D16" i="7"/>
  <c r="H16" i="7" l="1"/>
</calcChain>
</file>

<file path=xl/sharedStrings.xml><?xml version="1.0" encoding="utf-8"?>
<sst xmlns="http://schemas.openxmlformats.org/spreadsheetml/2006/main" count="30" uniqueCount="30">
  <si>
    <t>Bevilling</t>
  </si>
  <si>
    <t>Akk.forbrug</t>
  </si>
  <si>
    <t>Regnskab</t>
  </si>
  <si>
    <t>Uforbrugt</t>
  </si>
  <si>
    <t>beløb</t>
  </si>
  <si>
    <t>Kultur og fritid</t>
  </si>
  <si>
    <t>Status</t>
  </si>
  <si>
    <t>015828</t>
  </si>
  <si>
    <t>Områdefornyelse Varde midtby - Kulturspinderiet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</si>
  <si>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</si>
  <si>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</si>
  <si>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</si>
  <si>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</si>
  <si>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Forventet</t>
  </si>
  <si>
    <t xml:space="preserve">Idrætsfaciliteter ved Lykkegårdsskolen </t>
  </si>
  <si>
    <t>Budgetopfølgning pr. 31.03.2018 Anlæg</t>
  </si>
  <si>
    <t>31.03.18</t>
  </si>
  <si>
    <t>010107-       311218</t>
  </si>
  <si>
    <t>010107-310318</t>
  </si>
  <si>
    <t>Korr.Budget</t>
  </si>
  <si>
    <t>362810</t>
  </si>
  <si>
    <t>Teaterhus i Varde (forlig 18)</t>
  </si>
  <si>
    <t>364870</t>
  </si>
  <si>
    <t>Kulturhus i Ølgod (forlig 18)</t>
  </si>
  <si>
    <t>igangværende</t>
  </si>
  <si>
    <t>igangværnde</t>
  </si>
  <si>
    <t>forprojekt - artillerimuseet</t>
  </si>
  <si>
    <t>forundersøgelse</t>
  </si>
  <si>
    <t>under afklaring</t>
  </si>
  <si>
    <t>frigivelse indstillet til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</si>
</sst>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5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0" borderId="17" applyNumberFormat="0" applyFill="0" applyAlignment="0" applyProtection="0"/>
    <xf numFmtId="0" fontId="30" fillId="8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19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5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8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9" applyNumberFormat="0" applyFont="0" applyAlignment="0" applyProtection="0"/>
    <xf numFmtId="0" fontId="3" fillId="9" borderId="19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9" borderId="19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43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3" fontId="0" fillId="0" borderId="11" xfId="0" applyNumberFormat="1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11" xfId="0" applyBorder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0" fontId="0" fillId="0" borderId="0" xfId="0"/>
    <xf numFmtId="3" fontId="16" fillId="0" borderId="2" xfId="0" applyNumberFormat="1" applyFont="1" applyFill="1" applyBorder="1" applyAlignment="1" applyProtection="1"/>
    <xf numFmtId="0" fontId="16" fillId="0" borderId="7" xfId="0" quotePrefix="1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11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>
      <alignment horizontal="left"/>
    </xf>
    <xf numFmtId="0" fontId="16" fillId="2" borderId="7" xfId="0" applyNumberFormat="1" applyFont="1" applyFill="1" applyBorder="1" applyAlignment="1" applyProtection="1"/>
    <xf numFmtId="3" fontId="0" fillId="2" borderId="4" xfId="0" applyNumberFormat="1" applyFill="1" applyBorder="1"/>
    <xf numFmtId="0" fontId="0" fillId="2" borderId="4" xfId="0" applyFill="1" applyBorder="1"/>
    <xf numFmtId="0" fontId="0" fillId="0" borderId="0" xfId="0"/>
    <xf numFmtId="3" fontId="16" fillId="2" borderId="1" xfId="0" applyNumberFormat="1" applyFont="1" applyFill="1" applyBorder="1" applyAlignment="1" applyProtection="1"/>
    <xf numFmtId="49" fontId="16" fillId="0" borderId="0" xfId="0" applyNumberFormat="1" applyFont="1" applyProtection="1">
      <protection locked="0"/>
    </xf>
    <xf numFmtId="3" fontId="16" fillId="0" borderId="0" xfId="0" applyNumberFormat="1" applyFont="1"/>
    <xf numFmtId="0" fontId="16" fillId="0" borderId="11" xfId="0" applyFont="1" applyBorder="1"/>
    <xf numFmtId="3" fontId="16" fillId="0" borderId="11" xfId="0" applyNumberFormat="1" applyFont="1" applyBorder="1"/>
    <xf numFmtId="0" fontId="16" fillId="0" borderId="0" xfId="0" quotePrefix="1" applyFont="1"/>
    <xf numFmtId="0" fontId="16" fillId="0" borderId="11" xfId="0" applyFont="1" applyBorder="1" applyAlignment="1">
      <alignment wrapText="1"/>
    </xf>
    <xf numFmtId="0" fontId="0" fillId="0" borderId="0" xfId="0"/>
    <xf numFmtId="3" fontId="16" fillId="0" borderId="0" xfId="0" applyNumberFormat="1" applyFont="1"/>
    <xf numFmtId="3" fontId="16" fillId="0" borderId="11" xfId="0" applyNumberFormat="1" applyFont="1" applyBorder="1"/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Normal="100" workbookViewId="0">
      <selection activeCell="D16" sqref="D16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5.1640625" customWidth="1"/>
    <col min="10" max="10" width="27" customWidth="1"/>
  </cols>
  <sheetData>
    <row r="1" spans="1:10" s="32" customFormat="1" x14ac:dyDescent="0.2">
      <c r="B1" s="40" t="s">
        <v>15</v>
      </c>
    </row>
    <row r="2" spans="1:10" s="19" customFormat="1" x14ac:dyDescent="0.2">
      <c r="B2" s="40"/>
    </row>
    <row r="3" spans="1:10" s="19" customFormat="1" x14ac:dyDescent="0.2"/>
    <row r="4" spans="1:10" ht="12.75" x14ac:dyDescent="0.2">
      <c r="A4" s="1"/>
      <c r="B4" s="5"/>
      <c r="C4" s="5" t="s">
        <v>5</v>
      </c>
      <c r="D4" s="7" t="s">
        <v>0</v>
      </c>
      <c r="E4" s="5" t="s">
        <v>1</v>
      </c>
      <c r="F4" s="7" t="s">
        <v>19</v>
      </c>
      <c r="G4" s="7" t="s">
        <v>2</v>
      </c>
      <c r="H4" s="7" t="s">
        <v>3</v>
      </c>
      <c r="I4" s="7" t="s">
        <v>13</v>
      </c>
      <c r="J4" s="8" t="s">
        <v>6</v>
      </c>
    </row>
    <row r="5" spans="1:10" ht="24.75" customHeight="1" x14ac:dyDescent="0.2">
      <c r="A5" s="1"/>
      <c r="B5" s="9"/>
      <c r="C5" s="9"/>
      <c r="D5" s="10" t="s">
        <v>17</v>
      </c>
      <c r="E5" s="10" t="s">
        <v>18</v>
      </c>
      <c r="F5" s="10">
        <v>2018</v>
      </c>
      <c r="G5" s="2" t="s">
        <v>16</v>
      </c>
      <c r="H5" s="10" t="s">
        <v>4</v>
      </c>
      <c r="I5" s="10">
        <v>2018</v>
      </c>
      <c r="J5" s="17"/>
    </row>
    <row r="6" spans="1:10" ht="12.75" x14ac:dyDescent="0.2">
      <c r="B6" s="21"/>
      <c r="C6" s="4"/>
      <c r="D6" s="20"/>
      <c r="E6" s="18"/>
      <c r="F6" s="20"/>
      <c r="G6" s="18"/>
      <c r="H6" s="20"/>
      <c r="I6" s="15"/>
      <c r="J6" s="13"/>
    </row>
    <row r="7" spans="1:10" s="32" customFormat="1" ht="12.75" x14ac:dyDescent="0.2">
      <c r="B7" s="38" t="s">
        <v>7</v>
      </c>
      <c r="C7" s="36" t="s">
        <v>8</v>
      </c>
      <c r="D7" s="35">
        <v>13382162</v>
      </c>
      <c r="E7" s="37">
        <v>15024886.939999999</v>
      </c>
      <c r="F7" s="35">
        <v>-1460668</v>
      </c>
      <c r="G7" s="37">
        <v>892.5</v>
      </c>
      <c r="H7" s="35">
        <f>SUM(F7-G7)</f>
        <v>-1461560.5</v>
      </c>
      <c r="I7" s="12">
        <v>-1460668</v>
      </c>
      <c r="J7" s="14" t="s">
        <v>24</v>
      </c>
    </row>
    <row r="8" spans="1:10" s="32" customFormat="1" ht="12.75" x14ac:dyDescent="0.2">
      <c r="B8" s="34" t="s">
        <v>9</v>
      </c>
      <c r="C8" s="39" t="s">
        <v>10</v>
      </c>
      <c r="D8" s="35">
        <v>15315020</v>
      </c>
      <c r="E8" s="37">
        <v>7258992.9500000002</v>
      </c>
      <c r="F8" s="35">
        <v>9386463</v>
      </c>
      <c r="G8" s="37">
        <v>1330435.27</v>
      </c>
      <c r="H8" s="35">
        <f t="shared" ref="H8:H12" si="0">SUM(F8-G8)</f>
        <v>8056027.7300000004</v>
      </c>
      <c r="I8" s="12">
        <v>9386463</v>
      </c>
      <c r="J8" s="14" t="s">
        <v>25</v>
      </c>
    </row>
    <row r="9" spans="1:10" s="32" customFormat="1" ht="12.75" x14ac:dyDescent="0.2">
      <c r="B9" s="34" t="s">
        <v>11</v>
      </c>
      <c r="C9" s="39" t="s">
        <v>14</v>
      </c>
      <c r="D9" s="35">
        <v>2047210</v>
      </c>
      <c r="E9" s="37">
        <v>0</v>
      </c>
      <c r="F9" s="35">
        <v>6687210</v>
      </c>
      <c r="G9" s="37">
        <v>0</v>
      </c>
      <c r="H9" s="35">
        <f t="shared" si="0"/>
        <v>6687210</v>
      </c>
      <c r="I9" s="12">
        <v>4050000</v>
      </c>
      <c r="J9" s="14" t="s">
        <v>29</v>
      </c>
    </row>
    <row r="10" spans="1:10" s="32" customFormat="1" ht="13.15" customHeight="1" x14ac:dyDescent="0.2">
      <c r="B10" s="34" t="s">
        <v>20</v>
      </c>
      <c r="C10" s="36" t="s">
        <v>21</v>
      </c>
      <c r="D10" s="35">
        <v>0</v>
      </c>
      <c r="E10" s="37">
        <v>0</v>
      </c>
      <c r="F10" s="35">
        <v>306000</v>
      </c>
      <c r="G10" s="37">
        <v>0</v>
      </c>
      <c r="H10" s="35">
        <f t="shared" si="0"/>
        <v>306000</v>
      </c>
      <c r="I10" s="12">
        <v>306000</v>
      </c>
      <c r="J10" s="14" t="s">
        <v>26</v>
      </c>
    </row>
    <row r="11" spans="1:10" s="32" customFormat="1" ht="12.75" x14ac:dyDescent="0.2">
      <c r="B11" s="34">
        <v>364865</v>
      </c>
      <c r="C11" s="36" t="s">
        <v>12</v>
      </c>
      <c r="D11" s="35">
        <v>1029210</v>
      </c>
      <c r="E11" s="37">
        <v>0</v>
      </c>
      <c r="F11" s="35">
        <v>1029210</v>
      </c>
      <c r="G11" s="37">
        <v>0</v>
      </c>
      <c r="H11" s="35">
        <f t="shared" si="0"/>
        <v>1029210</v>
      </c>
      <c r="I11" s="12"/>
      <c r="J11" s="14" t="s">
        <v>28</v>
      </c>
    </row>
    <row r="12" spans="1:10" s="40" customFormat="1" ht="12.75" x14ac:dyDescent="0.2">
      <c r="B12" s="34" t="s">
        <v>22</v>
      </c>
      <c r="C12" s="36" t="s">
        <v>23</v>
      </c>
      <c r="D12" s="41">
        <v>0</v>
      </c>
      <c r="E12" s="42">
        <v>0</v>
      </c>
      <c r="F12" s="41">
        <v>306000</v>
      </c>
      <c r="G12" s="42">
        <v>0</v>
      </c>
      <c r="H12" s="41">
        <f t="shared" si="0"/>
        <v>306000</v>
      </c>
      <c r="I12" s="12">
        <v>306000</v>
      </c>
      <c r="J12" s="14" t="s">
        <v>27</v>
      </c>
    </row>
    <row r="13" spans="1:10" s="40" customFormat="1" ht="12.75" x14ac:dyDescent="0.2">
      <c r="B13" s="34"/>
      <c r="C13" s="36"/>
      <c r="D13" s="41"/>
      <c r="E13" s="42"/>
      <c r="F13" s="41"/>
      <c r="G13" s="42"/>
      <c r="H13" s="41"/>
      <c r="I13" s="12"/>
      <c r="J13" s="14"/>
    </row>
    <row r="14" spans="1:10" ht="12.75" x14ac:dyDescent="0.2">
      <c r="B14" s="28"/>
      <c r="C14" s="22"/>
      <c r="D14" s="23"/>
      <c r="E14" s="24"/>
      <c r="F14" s="23"/>
      <c r="G14" s="24"/>
      <c r="H14" s="35"/>
      <c r="I14" s="12"/>
      <c r="J14" s="16"/>
    </row>
    <row r="15" spans="1:10" ht="12.75" x14ac:dyDescent="0.2">
      <c r="B15" s="29"/>
      <c r="C15" s="5"/>
      <c r="D15" s="6"/>
      <c r="E15" s="5"/>
      <c r="F15" s="6"/>
      <c r="G15" s="5"/>
      <c r="H15" s="6"/>
      <c r="I15" s="30"/>
      <c r="J15" s="31"/>
    </row>
    <row r="16" spans="1:10" s="19" customFormat="1" ht="12.75" x14ac:dyDescent="0.2">
      <c r="B16" s="25"/>
      <c r="C16" s="9"/>
      <c r="D16" s="27">
        <f>SUM(D7:D15)</f>
        <v>31773602</v>
      </c>
      <c r="E16" s="26">
        <f t="shared" ref="E16:H16" si="1">SUM(E7:E15)</f>
        <v>22283879.890000001</v>
      </c>
      <c r="F16" s="33">
        <f t="shared" si="1"/>
        <v>16254215</v>
      </c>
      <c r="G16" s="26">
        <f t="shared" si="1"/>
        <v>1331327.77</v>
      </c>
      <c r="H16" s="33">
        <f t="shared" si="1"/>
        <v>14922887.23</v>
      </c>
      <c r="I16" s="26">
        <f>SUM(I7:I15)</f>
        <v>12587795</v>
      </c>
      <c r="J16" s="11"/>
    </row>
    <row r="19" spans="9:9" x14ac:dyDescent="0.2">
      <c r="I19" s="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60280/18</EnclosureFileNumber>
    <MeetingStartDate xmlns="d08b57ff-b9b7-4581-975d-98f87b579a51">2018-05-07T11:00:00+00:00</MeetingStartDate>
    <AgendaId xmlns="d08b57ff-b9b7-4581-975d-98f87b579a51">8295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2870912</FusionId>
    <DocumentType xmlns="d08b57ff-b9b7-4581-975d-98f87b579a51"/>
    <AgendaAccessLevelName xmlns="d08b57ff-b9b7-4581-975d-98f87b579a51">Åben</AgendaAccessLevelName>
    <UNC xmlns="d08b57ff-b9b7-4581-975d-98f87b579a51">2610890</UNC>
    <MeetingDateAndTime xmlns="d08b57ff-b9b7-4581-975d-98f87b579a51">07-05-2018 fra 13:00 - 16:00</MeetingDateAndTime>
    <MeetingTitle xmlns="d08b57ff-b9b7-4581-975d-98f87b579a51">07-05-2018</MeetingTitle>
    <MeetingEndDate xmlns="d08b57ff-b9b7-4581-975d-98f87b579a51">2018-05-07T14:00:00+00:00</MeetingEndDate>
    <PWDescription xmlns="d08b57ff-b9b7-4581-975d-98f87b579a51">bilag til opf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85568C2-49A8-42DD-8709-CF3C031354DC}"/>
</file>

<file path=customXml/itemProps2.xml><?xml version="1.0" encoding="utf-8"?>
<ds:datastoreItem xmlns:ds="http://schemas.openxmlformats.org/officeDocument/2006/customXml" ds:itemID="{DF11D83F-17A7-4E93-935E-6143305019B5}"/>
</file>

<file path=customXml/itemProps3.xml><?xml version="1.0" encoding="utf-8"?>
<ds:datastoreItem xmlns:ds="http://schemas.openxmlformats.org/officeDocument/2006/customXml" ds:itemID="{C5E31931-173A-4269-A11E-4F16D67B3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Kultur og Fritid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UKF-07-05-2018 - Bilag 78.01 Kultur og Fritid - anlæg 31032018</dc:title>
  <dc:creator>Tajma Demirovic</dc:creator>
  <cp:lastModifiedBy>Gry Nicolaysen</cp:lastModifiedBy>
  <cp:lastPrinted>2018-06-21T08:25:41Z</cp:lastPrinted>
  <dcterms:created xsi:type="dcterms:W3CDTF">2015-05-07T13:39:22Z</dcterms:created>
  <dcterms:modified xsi:type="dcterms:W3CDTF">2018-06-21T08:25:43Z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